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L13" i="1"/>
  <c r="L23"/>
  <c r="L24"/>
  <c r="L32"/>
  <c r="L42"/>
  <c r="L43"/>
  <c r="L51"/>
  <c r="L61"/>
  <c r="L62"/>
  <c r="L70"/>
  <c r="L80"/>
  <c r="L81"/>
  <c r="L89"/>
  <c r="L99"/>
  <c r="L100"/>
  <c r="L108"/>
  <c r="L118"/>
  <c r="L119"/>
  <c r="L127"/>
  <c r="L137"/>
  <c r="L138"/>
  <c r="L146"/>
  <c r="L156"/>
  <c r="L157"/>
  <c r="L165"/>
  <c r="L175"/>
  <c r="L176"/>
  <c r="L184"/>
  <c r="L194"/>
  <c r="L195"/>
  <c r="L196"/>
  <c r="J13"/>
  <c r="J23"/>
  <c r="J24"/>
  <c r="J32"/>
  <c r="J42"/>
  <c r="J43"/>
  <c r="J51"/>
  <c r="J61"/>
  <c r="J62"/>
  <c r="J70"/>
  <c r="J80"/>
  <c r="J81"/>
  <c r="J89"/>
  <c r="J99"/>
  <c r="J100"/>
  <c r="J108"/>
  <c r="J118"/>
  <c r="J119"/>
  <c r="J127"/>
  <c r="J137"/>
  <c r="J138"/>
  <c r="J146"/>
  <c r="J156"/>
  <c r="J157"/>
  <c r="J165"/>
  <c r="J175"/>
  <c r="J176"/>
  <c r="J184"/>
  <c r="J194"/>
  <c r="J195"/>
  <c r="J196"/>
  <c r="I13"/>
  <c r="I23"/>
  <c r="I24"/>
  <c r="I32"/>
  <c r="I42"/>
  <c r="I43"/>
  <c r="I51"/>
  <c r="I61"/>
  <c r="I62"/>
  <c r="I70"/>
  <c r="I80"/>
  <c r="I81"/>
  <c r="I89"/>
  <c r="I99"/>
  <c r="I100"/>
  <c r="I108"/>
  <c r="I118"/>
  <c r="I119"/>
  <c r="I127"/>
  <c r="I137"/>
  <c r="I138"/>
  <c r="I146"/>
  <c r="I156"/>
  <c r="I157"/>
  <c r="I165"/>
  <c r="I175"/>
  <c r="I176"/>
  <c r="I184"/>
  <c r="I194"/>
  <c r="I195"/>
  <c r="I196"/>
  <c r="H13"/>
  <c r="H23"/>
  <c r="H24"/>
  <c r="H32"/>
  <c r="H42"/>
  <c r="H43"/>
  <c r="H51"/>
  <c r="H61"/>
  <c r="H62"/>
  <c r="H70"/>
  <c r="H80"/>
  <c r="H81"/>
  <c r="H89"/>
  <c r="H99"/>
  <c r="H100"/>
  <c r="H108"/>
  <c r="H118"/>
  <c r="H119"/>
  <c r="H127"/>
  <c r="H137"/>
  <c r="H138"/>
  <c r="H146"/>
  <c r="H156"/>
  <c r="H157"/>
  <c r="H165"/>
  <c r="H175"/>
  <c r="H176"/>
  <c r="H184"/>
  <c r="H194"/>
  <c r="H195"/>
  <c r="H196"/>
  <c r="G13"/>
  <c r="G23"/>
  <c r="G24"/>
  <c r="G32"/>
  <c r="G42"/>
  <c r="G43"/>
  <c r="G51"/>
  <c r="G61"/>
  <c r="G62"/>
  <c r="G70"/>
  <c r="G80"/>
  <c r="G81"/>
  <c r="G89"/>
  <c r="G99"/>
  <c r="G100"/>
  <c r="G108"/>
  <c r="G118"/>
  <c r="G119"/>
  <c r="G127"/>
  <c r="G137"/>
  <c r="G138"/>
  <c r="G146"/>
  <c r="G156"/>
  <c r="G157"/>
  <c r="G165"/>
  <c r="G175"/>
  <c r="G176"/>
  <c r="G184"/>
  <c r="G194"/>
  <c r="G195"/>
  <c r="G196"/>
  <c r="F13"/>
  <c r="F23"/>
  <c r="F24"/>
  <c r="F32"/>
  <c r="F42"/>
  <c r="F43"/>
  <c r="F51"/>
  <c r="F61"/>
  <c r="F62"/>
  <c r="F70"/>
  <c r="F80"/>
  <c r="F81"/>
  <c r="F89"/>
  <c r="F99"/>
  <c r="F100"/>
  <c r="F108"/>
  <c r="F118"/>
  <c r="F119"/>
  <c r="F127"/>
  <c r="F137"/>
  <c r="F138"/>
  <c r="F146"/>
  <c r="F156"/>
  <c r="F157"/>
  <c r="F165"/>
  <c r="F175"/>
  <c r="F176"/>
  <c r="F184"/>
  <c r="F194"/>
  <c r="F195"/>
  <c r="F196"/>
  <c r="B195"/>
  <c r="A195"/>
  <c r="B185"/>
  <c r="A185"/>
  <c r="B176"/>
  <c r="A176"/>
  <c r="B166"/>
  <c r="A166"/>
  <c r="B157"/>
  <c r="A157"/>
  <c r="B147"/>
  <c r="A147"/>
  <c r="B138"/>
  <c r="A138"/>
  <c r="B128"/>
  <c r="A128"/>
  <c r="B119"/>
  <c r="A119"/>
  <c r="B109"/>
  <c r="A109"/>
  <c r="B100"/>
  <c r="A100"/>
  <c r="B90"/>
  <c r="A90"/>
  <c r="B81"/>
  <c r="A81"/>
  <c r="B71"/>
  <c r="A71"/>
  <c r="B62"/>
  <c r="A62"/>
  <c r="B52"/>
  <c r="A52"/>
  <c r="B43"/>
  <c r="A43"/>
  <c r="B33"/>
  <c r="A33"/>
  <c r="B24"/>
  <c r="A24"/>
  <c r="B14"/>
  <c r="A14"/>
</calcChain>
</file>

<file path=xl/sharedStrings.xml><?xml version="1.0" encoding="utf-8"?>
<sst xmlns="http://schemas.openxmlformats.org/spreadsheetml/2006/main" count="373" uniqueCount="119">
  <si>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</si>
  <si>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</si>
  <si>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</si>
  <si>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</si>
  <si>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</si>
  <si>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</si>
  <si>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</si>
  <si>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</si>
  <si>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</si>
  <si>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</si>
  <si>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</si>
  <si>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</si>
  <si>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</si>
  <si>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</si>
  <si>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</si>
  <si>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</si>
  <si>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</si>
  <si>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</si>
  <si>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</si>
  <si>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</si>
  <si>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</si>
  <si>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</si>
  <si>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</si>
  <si>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</si>
  <si>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</si>
  <si>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</si>
  <si>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</si>
  <si>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</si>
  <si>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</si>
  <si>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</si>
  <si>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</si>
  <si>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</si>
  <si>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</si>
  <si>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</si>
  <si>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</si>
  <si>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</si>
  <si>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</si>
  <si>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</si>
  <si>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</si>
  <si>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ОСПФ МОУ "СОШ с. Идолга" в д. Македоновка</t>
  </si>
  <si>
    <t>Заведующий филиалом</t>
  </si>
  <si>
    <t>Собянин С.С.</t>
  </si>
  <si>
    <t xml:space="preserve"> 1/60</t>
  </si>
  <si>
    <t>1/250</t>
  </si>
  <si>
    <t xml:space="preserve"> 1/90</t>
  </si>
  <si>
    <t>1/150</t>
  </si>
  <si>
    <t>1/200</t>
  </si>
  <si>
    <t xml:space="preserve"> 2/40</t>
  </si>
  <si>
    <t>9,6</t>
  </si>
  <si>
    <t>Хлеб пшеничный</t>
  </si>
  <si>
    <t>Икра кабачковая</t>
  </si>
  <si>
    <t>10,20</t>
  </si>
  <si>
    <t>суп картофельный с бобовыми</t>
  </si>
  <si>
    <t>10,55</t>
  </si>
  <si>
    <t>Птица тушеная  в том соусе</t>
  </si>
  <si>
    <t>51,4</t>
  </si>
  <si>
    <t>Рагу овощное </t>
  </si>
  <si>
    <t>7,80</t>
  </si>
  <si>
    <t>Чай</t>
  </si>
  <si>
    <t>1,98</t>
  </si>
  <si>
    <t>Икра абачковая</t>
  </si>
  <si>
    <t>Борщ со сметаной</t>
  </si>
  <si>
    <t>Макаронные изделия</t>
  </si>
  <si>
    <t>Компот из свежих фруктов</t>
  </si>
  <si>
    <t>10,2</t>
  </si>
  <si>
    <t>6,61</t>
  </si>
  <si>
    <t>9,60</t>
  </si>
  <si>
    <t>3,75</t>
  </si>
  <si>
    <t> 1,81</t>
  </si>
  <si>
    <t>4,91 </t>
  </si>
  <si>
    <t>25,25 </t>
  </si>
  <si>
    <t>Салат из капусты с морковью</t>
  </si>
  <si>
    <t>Суп картофельный с крупой   (рис)</t>
  </si>
  <si>
    <t>Рыба припущенная</t>
  </si>
  <si>
    <t>Картофель тушеный  с луком</t>
  </si>
  <si>
    <t xml:space="preserve">Компот сухофруктов </t>
  </si>
  <si>
    <t>1,35</t>
  </si>
  <si>
    <t>5,07</t>
  </si>
  <si>
    <t>29,25</t>
  </si>
  <si>
    <t>5,4</t>
  </si>
  <si>
    <t>4,63</t>
  </si>
  <si>
    <t>Салат из свеклы с соленым огурцом</t>
  </si>
  <si>
    <t>Щи из свежей капусты со сметаной</t>
  </si>
  <si>
    <t>птица отварная</t>
  </si>
  <si>
    <t xml:space="preserve">Плов  бухарский </t>
  </si>
  <si>
    <t>3,30</t>
  </si>
  <si>
    <t>7,05</t>
  </si>
  <si>
    <t>47,25</t>
  </si>
  <si>
    <t>9,39</t>
  </si>
  <si>
    <t>Салат из свеклы отварной</t>
  </si>
  <si>
    <t>Рассольник ленинградский</t>
  </si>
  <si>
    <t>Рыба тушеная с овощами</t>
  </si>
  <si>
    <t xml:space="preserve">Каша гречневая рассыпчатая со сливочным маслом </t>
  </si>
  <si>
    <t>2,30</t>
  </si>
  <si>
    <t>3,69</t>
  </si>
  <si>
    <t>36,57</t>
  </si>
  <si>
    <t>9,54</t>
  </si>
  <si>
    <t>Икра из  кабачков, т/о</t>
  </si>
  <si>
    <t>Суп  с крупой(пшено) и томатом</t>
  </si>
  <si>
    <t xml:space="preserve">Капуста тушеная </t>
  </si>
  <si>
    <t>5,58</t>
  </si>
  <si>
    <t>Суп овощной с фасолью</t>
  </si>
  <si>
    <t>Каша перловая рассыпчатая</t>
  </si>
  <si>
    <t>7,76</t>
  </si>
  <si>
    <t>5,3</t>
  </si>
  <si>
    <t>Салат из свеклы с соленым огурцом, т/о</t>
  </si>
  <si>
    <t>Суп картофельный с макаронными изделиями</t>
  </si>
  <si>
    <t>Плов бухарский</t>
  </si>
  <si>
    <t>Компот из свежих яблок</t>
  </si>
  <si>
    <t>4,16</t>
  </si>
  <si>
    <t>Борщ  со сметаной</t>
  </si>
  <si>
    <t xml:space="preserve">Макаронные изделия отварные </t>
  </si>
  <si>
    <t>51,39</t>
  </si>
  <si>
    <t>Морковь с сахаром</t>
  </si>
  <si>
    <t>Суп гороховый</t>
  </si>
  <si>
    <t xml:space="preserve">Хлеб пшеничный </t>
  </si>
  <si>
    <t>1,5</t>
  </si>
  <si>
    <t>4,84</t>
  </si>
  <si>
    <t>32,51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</si>
</sst>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4" borderId="21" xfId="0" applyFont="1" applyFill="1" applyBorder="1" applyAlignment="1" applyProtection="1">
      <alignment vertical="top" wrapText="1"/>
      <protection locked="0"/>
    </xf>
    <xf numFmtId="0" fontId="11" fillId="4" borderId="22" xfId="0" applyFont="1" applyFill="1" applyBorder="1" applyAlignment="1" applyProtection="1">
      <alignment horizontal="center" vertical="top" wrapText="1"/>
      <protection locked="0"/>
    </xf>
    <xf numFmtId="0" fontId="11" fillId="0" borderId="22" xfId="0" applyFont="1" applyBorder="1" applyAlignment="1" applyProtection="1">
      <alignment horizontal="center" vertical="top" wrapText="1"/>
      <protection locked="0"/>
    </xf>
    <xf numFmtId="49" fontId="2" fillId="0" borderId="23" xfId="0" applyNumberFormat="1" applyFont="1" applyBorder="1" applyAlignment="1" applyProtection="1">
      <alignment horizontal="left" wrapText="1"/>
      <protection locked="0"/>
    </xf>
    <xf numFmtId="0" fontId="11" fillId="4" borderId="22" xfId="0" applyFont="1" applyFill="1" applyBorder="1" applyAlignment="1" applyProtection="1">
      <alignment vertical="top" wrapText="1"/>
      <protection locked="0"/>
    </xf>
    <xf numFmtId="49" fontId="2" fillId="0" borderId="24" xfId="0" applyNumberFormat="1" applyFont="1" applyBorder="1" applyAlignment="1" applyProtection="1">
      <alignment horizontal="left" wrapText="1"/>
      <protection locked="0"/>
    </xf>
    <xf numFmtId="0" fontId="11" fillId="0" borderId="22" xfId="0" applyFont="1" applyBorder="1" applyAlignment="1" applyProtection="1">
      <alignment vertical="top" wrapText="1"/>
      <protection locked="0"/>
    </xf>
    <xf numFmtId="49" fontId="0" fillId="0" borderId="23" xfId="0" applyNumberFormat="1" applyBorder="1" applyAlignment="1" applyProtection="1">
      <alignment horizontal="left" wrapText="1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11" fillId="0" borderId="2" xfId="0" applyFont="1" applyBorder="1" applyAlignment="1" applyProtection="1">
      <alignment vertical="top" wrapText="1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49" fontId="2" fillId="0" borderId="2" xfId="0" applyNumberFormat="1" applyFont="1" applyBorder="1" applyAlignment="1" applyProtection="1">
      <alignment horizontal="left" wrapText="1"/>
      <protection locked="0"/>
    </xf>
    <xf numFmtId="0" fontId="11" fillId="4" borderId="21" xfId="0" applyFont="1" applyFill="1" applyBorder="1" applyAlignment="1" applyProtection="1">
      <alignment horizontal="center" vertical="top" wrapText="1"/>
      <protection locked="0"/>
    </xf>
    <xf numFmtId="13" fontId="11" fillId="4" borderId="22" xfId="0" applyNumberFormat="1" applyFont="1" applyFill="1" applyBorder="1" applyAlignment="1" applyProtection="1">
      <alignment horizontal="center" vertical="top" wrapText="1"/>
      <protection locked="0"/>
    </xf>
    <xf numFmtId="0" fontId="11" fillId="0" borderId="21" xfId="0" applyFont="1" applyBorder="1" applyAlignment="1" applyProtection="1">
      <alignment vertical="top"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9" sqref="M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/>
      <c r="D1" s="52"/>
      <c r="E1" s="52" t="s">
        <v>39</v>
      </c>
      <c r="F1" s="12" t="s">
        <v>16</v>
      </c>
      <c r="G1" s="2" t="s">
        <v>17</v>
      </c>
      <c r="H1" s="72" t="s">
        <v>40</v>
      </c>
      <c r="I1" s="72"/>
      <c r="J1" s="72"/>
      <c r="K1" s="72"/>
    </row>
    <row r="2" spans="1:12" ht="18">
      <c r="A2" s="35" t="s">
        <v>6</v>
      </c>
      <c r="C2" s="2"/>
      <c r="G2" s="2" t="s">
        <v>18</v>
      </c>
      <c r="H2" s="72" t="s">
        <v>41</v>
      </c>
      <c r="I2" s="72"/>
      <c r="J2" s="72"/>
      <c r="K2" s="7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.75" thickBot="1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>SUM(G6:G12)</f>
        <v>0</v>
      </c>
      <c r="H13" s="19">
        <f>SUM(H6:H12)</f>
        <v>0</v>
      </c>
      <c r="I13" s="19">
        <f>SUM(I6:I12)</f>
        <v>0</v>
      </c>
      <c r="J13" s="19">
        <f>SUM(J6:J12)</f>
        <v>0</v>
      </c>
      <c r="K13" s="25"/>
      <c r="L13" s="19">
        <f>SUM(L6:L12)</f>
        <v>0</v>
      </c>
    </row>
    <row r="14" spans="1:12" ht="15.75" thickBot="1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60</v>
      </c>
      <c r="F14" s="54" t="s">
        <v>42</v>
      </c>
      <c r="G14" s="55">
        <v>1.25</v>
      </c>
      <c r="H14" s="55">
        <v>5.48</v>
      </c>
      <c r="I14" s="55">
        <v>8.6999999999999993</v>
      </c>
      <c r="J14" s="55">
        <v>178.16</v>
      </c>
      <c r="K14" s="54">
        <v>1</v>
      </c>
      <c r="L14" s="60" t="s">
        <v>64</v>
      </c>
    </row>
    <row r="15" spans="1:12" ht="15.75" thickBot="1">
      <c r="A15" s="23"/>
      <c r="B15" s="15"/>
      <c r="C15" s="11"/>
      <c r="D15" s="7" t="s">
        <v>27</v>
      </c>
      <c r="E15" s="59" t="s">
        <v>61</v>
      </c>
      <c r="F15" s="55" t="s">
        <v>43</v>
      </c>
      <c r="G15" s="55" t="s">
        <v>68</v>
      </c>
      <c r="H15" s="55" t="s">
        <v>69</v>
      </c>
      <c r="I15" s="55" t="s">
        <v>70</v>
      </c>
      <c r="J15" s="55">
        <v>205</v>
      </c>
      <c r="K15" s="55">
        <v>118</v>
      </c>
      <c r="L15" s="58" t="s">
        <v>65</v>
      </c>
    </row>
    <row r="16" spans="1:12" ht="15.75" thickBot="1">
      <c r="A16" s="23"/>
      <c r="B16" s="15"/>
      <c r="C16" s="11"/>
      <c r="D16" s="7" t="s">
        <v>28</v>
      </c>
      <c r="E16" s="57" t="s">
        <v>54</v>
      </c>
      <c r="F16" s="54" t="s">
        <v>44</v>
      </c>
      <c r="G16" s="54">
        <v>17.649999999999999</v>
      </c>
      <c r="H16" s="54">
        <v>14.58</v>
      </c>
      <c r="I16" s="54">
        <v>4.7</v>
      </c>
      <c r="J16" s="55">
        <v>442</v>
      </c>
      <c r="K16" s="54">
        <v>367</v>
      </c>
      <c r="L16" s="58" t="s">
        <v>55</v>
      </c>
    </row>
    <row r="17" spans="1:12" ht="15.75" thickBot="1">
      <c r="A17" s="23"/>
      <c r="B17" s="15"/>
      <c r="C17" s="11"/>
      <c r="D17" s="7" t="s">
        <v>29</v>
      </c>
      <c r="E17" s="57" t="s">
        <v>62</v>
      </c>
      <c r="F17" s="54" t="s">
        <v>45</v>
      </c>
      <c r="G17" s="55">
        <v>5.8</v>
      </c>
      <c r="H17" s="55">
        <v>0.08</v>
      </c>
      <c r="I17" s="55">
        <v>31</v>
      </c>
      <c r="J17" s="54">
        <v>310</v>
      </c>
      <c r="K17" s="54">
        <v>207</v>
      </c>
      <c r="L17" s="58" t="s">
        <v>66</v>
      </c>
    </row>
    <row r="18" spans="1:12" ht="15.75" thickBot="1">
      <c r="A18" s="23"/>
      <c r="B18" s="15"/>
      <c r="C18" s="11"/>
      <c r="D18" s="7" t="s">
        <v>30</v>
      </c>
      <c r="E18" s="57" t="s">
        <v>63</v>
      </c>
      <c r="F18" s="54" t="s">
        <v>46</v>
      </c>
      <c r="G18" s="55">
        <v>1</v>
      </c>
      <c r="H18" s="55">
        <v>0</v>
      </c>
      <c r="I18" s="55">
        <v>22</v>
      </c>
      <c r="J18" s="55">
        <v>224</v>
      </c>
      <c r="K18" s="54">
        <v>457</v>
      </c>
      <c r="L18" s="58" t="s">
        <v>67</v>
      </c>
    </row>
    <row r="19" spans="1:12" ht="15.75" thickBot="1">
      <c r="A19" s="23"/>
      <c r="B19" s="15"/>
      <c r="C19" s="11"/>
      <c r="D19" s="7" t="s">
        <v>31</v>
      </c>
      <c r="E19" s="57" t="s">
        <v>49</v>
      </c>
      <c r="F19" s="54" t="s">
        <v>47</v>
      </c>
      <c r="G19" s="54">
        <v>1.8</v>
      </c>
      <c r="H19" s="54">
        <v>0</v>
      </c>
      <c r="I19" s="54">
        <v>13</v>
      </c>
      <c r="J19" s="54">
        <v>130</v>
      </c>
      <c r="K19" s="44"/>
      <c r="L19" s="58" t="s">
        <v>48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>
        <v>91.16</v>
      </c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>SUM(G14:G22)</f>
        <v>27.5</v>
      </c>
      <c r="H23" s="19">
        <f>SUM(H14:H22)</f>
        <v>20.14</v>
      </c>
      <c r="I23" s="19">
        <f>SUM(I14:I22)</f>
        <v>79.400000000000006</v>
      </c>
      <c r="J23" s="19">
        <f>SUM(J14:J22)</f>
        <v>1489.1599999999999</v>
      </c>
      <c r="K23" s="25"/>
      <c r="L23" s="19">
        <f>SUM(L14:L22)</f>
        <v>91.16</v>
      </c>
    </row>
    <row r="24" spans="1:12" ht="15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0</v>
      </c>
      <c r="G24" s="32">
        <f>G13+G23</f>
        <v>27.5</v>
      </c>
      <c r="H24" s="32">
        <f>H13+H23</f>
        <v>20.14</v>
      </c>
      <c r="I24" s="32">
        <f>I13+I23</f>
        <v>79.400000000000006</v>
      </c>
      <c r="J24" s="32">
        <f>J13+J23</f>
        <v>1489.1599999999999</v>
      </c>
      <c r="K24" s="32"/>
      <c r="L24" s="32">
        <f>L13+L23</f>
        <v>91.16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>SUM(G25:G31)</f>
        <v>0</v>
      </c>
      <c r="H32" s="19">
        <f>SUM(H25:H31)</f>
        <v>0</v>
      </c>
      <c r="I32" s="19">
        <f>SUM(I25:I31)</f>
        <v>0</v>
      </c>
      <c r="J32" s="19">
        <f>SUM(J25:J31)</f>
        <v>0</v>
      </c>
      <c r="K32" s="25"/>
      <c r="L32" s="19">
        <f>SUM(L25:L31)</f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 t="s">
        <v>71</v>
      </c>
      <c r="F33" s="63" t="s">
        <v>42</v>
      </c>
      <c r="G33" s="63">
        <v>1</v>
      </c>
      <c r="H33" s="63">
        <v>2.5099999999999998</v>
      </c>
      <c r="I33" s="63">
        <v>4.49</v>
      </c>
      <c r="J33" s="63">
        <v>92.72</v>
      </c>
      <c r="K33" s="63">
        <v>1</v>
      </c>
      <c r="L33" s="65" t="s">
        <v>76</v>
      </c>
    </row>
    <row r="34" spans="1:12" ht="15">
      <c r="A34" s="14"/>
      <c r="B34" s="15"/>
      <c r="C34" s="11"/>
      <c r="D34" s="7" t="s">
        <v>27</v>
      </c>
      <c r="E34" s="61" t="s">
        <v>72</v>
      </c>
      <c r="F34" s="64" t="s">
        <v>43</v>
      </c>
      <c r="G34" s="63">
        <v>2.1800000000000002</v>
      </c>
      <c r="H34" s="63">
        <v>2.84</v>
      </c>
      <c r="I34" s="63">
        <v>14.29</v>
      </c>
      <c r="J34" s="63">
        <v>183</v>
      </c>
      <c r="K34" s="63">
        <v>115</v>
      </c>
      <c r="L34" s="65" t="s">
        <v>77</v>
      </c>
    </row>
    <row r="35" spans="1:12" ht="15">
      <c r="A35" s="14"/>
      <c r="B35" s="15"/>
      <c r="C35" s="11"/>
      <c r="D35" s="7" t="s">
        <v>28</v>
      </c>
      <c r="E35" s="61" t="s">
        <v>73</v>
      </c>
      <c r="F35" s="63" t="s">
        <v>44</v>
      </c>
      <c r="G35" s="64">
        <v>3.2</v>
      </c>
      <c r="H35" s="64">
        <v>5.2</v>
      </c>
      <c r="I35" s="64">
        <v>22.88</v>
      </c>
      <c r="J35" s="64">
        <v>120</v>
      </c>
      <c r="K35" s="63">
        <v>296</v>
      </c>
      <c r="L35" s="65" t="s">
        <v>78</v>
      </c>
    </row>
    <row r="36" spans="1:12" ht="15">
      <c r="A36" s="14"/>
      <c r="B36" s="15"/>
      <c r="C36" s="11"/>
      <c r="D36" s="7" t="s">
        <v>29</v>
      </c>
      <c r="E36" s="61" t="s">
        <v>74</v>
      </c>
      <c r="F36" s="63" t="s">
        <v>45</v>
      </c>
      <c r="G36" s="64">
        <v>13.87</v>
      </c>
      <c r="H36" s="64">
        <v>0.5</v>
      </c>
      <c r="I36" s="64">
        <v>0.8</v>
      </c>
      <c r="J36" s="64">
        <v>302.72000000000003</v>
      </c>
      <c r="K36" s="63">
        <v>153</v>
      </c>
      <c r="L36" s="65" t="s">
        <v>79</v>
      </c>
    </row>
    <row r="37" spans="1:12" ht="15">
      <c r="A37" s="14"/>
      <c r="B37" s="15"/>
      <c r="C37" s="11"/>
      <c r="D37" s="7" t="s">
        <v>30</v>
      </c>
      <c r="E37" s="62" t="s">
        <v>75</v>
      </c>
      <c r="F37" s="63" t="s">
        <v>46</v>
      </c>
      <c r="G37" s="64">
        <v>0.6</v>
      </c>
      <c r="H37" s="64">
        <v>0</v>
      </c>
      <c r="I37" s="64">
        <v>20.100000000000001</v>
      </c>
      <c r="J37" s="64">
        <v>168</v>
      </c>
      <c r="K37" s="63">
        <v>457</v>
      </c>
      <c r="L37" s="65" t="s">
        <v>80</v>
      </c>
    </row>
    <row r="38" spans="1:12" ht="15">
      <c r="A38" s="14"/>
      <c r="B38" s="15"/>
      <c r="C38" s="11"/>
      <c r="D38" s="7" t="s">
        <v>31</v>
      </c>
      <c r="E38" s="61" t="s">
        <v>49</v>
      </c>
      <c r="F38" s="63" t="s">
        <v>47</v>
      </c>
      <c r="G38" s="64">
        <v>1.8</v>
      </c>
      <c r="H38" s="64">
        <v>0</v>
      </c>
      <c r="I38" s="64">
        <v>13</v>
      </c>
      <c r="J38" s="64">
        <v>130</v>
      </c>
      <c r="K38" s="63"/>
      <c r="L38" s="65" t="s">
        <v>48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>
        <v>75.56</v>
      </c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>SUM(G33:G41)</f>
        <v>22.650000000000002</v>
      </c>
      <c r="H42" s="19">
        <f>SUM(H33:H41)</f>
        <v>11.05</v>
      </c>
      <c r="I42" s="19">
        <f>SUM(I33:I41)</f>
        <v>75.56</v>
      </c>
      <c r="J42" s="19">
        <f>SUM(J33:J41)</f>
        <v>996.44</v>
      </c>
      <c r="K42" s="25"/>
      <c r="L42" s="19">
        <f>SUM(L33:L41)</f>
        <v>75.56</v>
      </c>
    </row>
    <row r="43" spans="1:12" ht="15.75" customHeight="1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0</v>
      </c>
      <c r="G43" s="32">
        <f>G32+G42</f>
        <v>22.650000000000002</v>
      </c>
      <c r="H43" s="32">
        <f>H32+H42</f>
        <v>11.05</v>
      </c>
      <c r="I43" s="32">
        <f>I32+I42</f>
        <v>75.56</v>
      </c>
      <c r="J43" s="32">
        <f>J32+J42</f>
        <v>996.44</v>
      </c>
      <c r="K43" s="32"/>
      <c r="L43" s="32">
        <f>L32+L42</f>
        <v>75.56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.75" thickBot="1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>SUM(G44:G50)</f>
        <v>0</v>
      </c>
      <c r="H51" s="19">
        <f>SUM(H44:H50)</f>
        <v>0</v>
      </c>
      <c r="I51" s="19">
        <f>SUM(I44:I50)</f>
        <v>0</v>
      </c>
      <c r="J51" s="19">
        <f>SUM(J44:J50)</f>
        <v>0</v>
      </c>
      <c r="K51" s="25"/>
      <c r="L51" s="19">
        <f>SUM(L44:L50)</f>
        <v>0</v>
      </c>
    </row>
    <row r="52" spans="1:12" ht="15.75" thickBot="1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3" t="s">
        <v>50</v>
      </c>
      <c r="F52" s="54" t="s">
        <v>42</v>
      </c>
      <c r="G52" s="55">
        <v>1.25</v>
      </c>
      <c r="H52" s="55">
        <v>5.48</v>
      </c>
      <c r="I52" s="55">
        <v>8.6999999999999993</v>
      </c>
      <c r="J52" s="55">
        <v>89.08</v>
      </c>
      <c r="K52" s="54">
        <v>150</v>
      </c>
      <c r="L52" s="56" t="s">
        <v>51</v>
      </c>
    </row>
    <row r="53" spans="1:12" ht="15.75" thickBot="1">
      <c r="A53" s="23"/>
      <c r="B53" s="15"/>
      <c r="C53" s="11"/>
      <c r="D53" s="7" t="s">
        <v>27</v>
      </c>
      <c r="E53" s="57" t="s">
        <v>52</v>
      </c>
      <c r="F53" s="55" t="s">
        <v>43</v>
      </c>
      <c r="G53" s="54">
        <v>7.29</v>
      </c>
      <c r="H53" s="54">
        <v>5.7</v>
      </c>
      <c r="I53" s="54">
        <v>16.989999999999998</v>
      </c>
      <c r="J53" s="54">
        <v>297</v>
      </c>
      <c r="K53" s="54">
        <v>114</v>
      </c>
      <c r="L53" s="58" t="s">
        <v>53</v>
      </c>
    </row>
    <row r="54" spans="1:12" ht="15.75" thickBot="1">
      <c r="A54" s="23"/>
      <c r="B54" s="15"/>
      <c r="C54" s="11"/>
      <c r="D54" s="7" t="s">
        <v>28</v>
      </c>
      <c r="E54" s="57" t="s">
        <v>54</v>
      </c>
      <c r="F54" s="54" t="s">
        <v>44</v>
      </c>
      <c r="G54" s="54">
        <v>17.649999999999999</v>
      </c>
      <c r="H54" s="54">
        <v>14.58</v>
      </c>
      <c r="I54" s="54">
        <v>4.7</v>
      </c>
      <c r="J54" s="54">
        <v>221</v>
      </c>
      <c r="K54" s="54">
        <v>367</v>
      </c>
      <c r="L54" s="58" t="s">
        <v>55</v>
      </c>
    </row>
    <row r="55" spans="1:12" ht="15.75" thickBot="1">
      <c r="A55" s="23"/>
      <c r="B55" s="15"/>
      <c r="C55" s="11"/>
      <c r="D55" s="7" t="s">
        <v>29</v>
      </c>
      <c r="E55" s="57" t="s">
        <v>56</v>
      </c>
      <c r="F55" s="54" t="s">
        <v>45</v>
      </c>
      <c r="G55" s="54">
        <v>2.4</v>
      </c>
      <c r="H55" s="54">
        <v>4.4000000000000004</v>
      </c>
      <c r="I55" s="54">
        <v>10.3</v>
      </c>
      <c r="J55" s="54">
        <v>267</v>
      </c>
      <c r="K55" s="54">
        <v>177</v>
      </c>
      <c r="L55" s="58" t="s">
        <v>57</v>
      </c>
    </row>
    <row r="56" spans="1:12" ht="15.75" thickBot="1">
      <c r="A56" s="23"/>
      <c r="B56" s="15"/>
      <c r="C56" s="11"/>
      <c r="D56" s="7" t="s">
        <v>30</v>
      </c>
      <c r="E56" s="57" t="s">
        <v>58</v>
      </c>
      <c r="F56" s="54" t="s">
        <v>46</v>
      </c>
      <c r="G56" s="54">
        <v>0.2</v>
      </c>
      <c r="H56" s="54">
        <v>0.1</v>
      </c>
      <c r="I56" s="54">
        <v>9.3000000000000007</v>
      </c>
      <c r="J56" s="54">
        <v>76</v>
      </c>
      <c r="K56" s="54">
        <v>457</v>
      </c>
      <c r="L56" s="58" t="s">
        <v>59</v>
      </c>
    </row>
    <row r="57" spans="1:12" ht="15.75" thickBot="1">
      <c r="A57" s="23"/>
      <c r="B57" s="15"/>
      <c r="C57" s="11"/>
      <c r="D57" s="7" t="s">
        <v>31</v>
      </c>
      <c r="E57" s="57" t="s">
        <v>49</v>
      </c>
      <c r="F57" s="54" t="s">
        <v>47</v>
      </c>
      <c r="G57" s="54">
        <v>1.8</v>
      </c>
      <c r="H57" s="54">
        <v>0</v>
      </c>
      <c r="I57" s="54">
        <v>13</v>
      </c>
      <c r="J57" s="54">
        <v>65</v>
      </c>
      <c r="K57" s="54"/>
      <c r="L57" s="58" t="s">
        <v>48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>
        <v>91.53</v>
      </c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>SUM(G52:G60)</f>
        <v>30.589999999999996</v>
      </c>
      <c r="H61" s="19">
        <f>SUM(H52:H60)</f>
        <v>30.259999999999998</v>
      </c>
      <c r="I61" s="19">
        <f>SUM(I52:I60)</f>
        <v>62.989999999999995</v>
      </c>
      <c r="J61" s="19">
        <f>SUM(J52:J60)</f>
        <v>1015.0799999999999</v>
      </c>
      <c r="K61" s="25"/>
      <c r="L61" s="19">
        <f>SUM(L52:L60)</f>
        <v>91.53</v>
      </c>
    </row>
    <row r="62" spans="1:12" ht="15.75" customHeight="1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0</v>
      </c>
      <c r="G62" s="32">
        <f>G51+G61</f>
        <v>30.589999999999996</v>
      </c>
      <c r="H62" s="32">
        <f>H51+H61</f>
        <v>30.259999999999998</v>
      </c>
      <c r="I62" s="32">
        <f>I51+I61</f>
        <v>62.989999999999995</v>
      </c>
      <c r="J62" s="32">
        <f>J51+J61</f>
        <v>1015.0799999999999</v>
      </c>
      <c r="K62" s="32"/>
      <c r="L62" s="32">
        <f>L51+L61</f>
        <v>91.53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.75" thickBot="1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>SUM(G63:G69)</f>
        <v>0</v>
      </c>
      <c r="H70" s="19">
        <f>SUM(H63:H69)</f>
        <v>0</v>
      </c>
      <c r="I70" s="19">
        <f>SUM(I63:I69)</f>
        <v>0</v>
      </c>
      <c r="J70" s="19">
        <f>SUM(J63:J69)</f>
        <v>0</v>
      </c>
      <c r="K70" s="25"/>
      <c r="L70" s="19">
        <f>SUM(L63:L69)</f>
        <v>0</v>
      </c>
    </row>
    <row r="71" spans="1:12" ht="15.75" thickBot="1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3" t="s">
        <v>81</v>
      </c>
      <c r="F71" s="54" t="s">
        <v>42</v>
      </c>
      <c r="G71" s="66">
        <v>1</v>
      </c>
      <c r="H71" s="66">
        <v>6.2</v>
      </c>
      <c r="I71" s="66">
        <v>4.49</v>
      </c>
      <c r="J71" s="66">
        <v>92.52</v>
      </c>
      <c r="K71" s="54">
        <v>31</v>
      </c>
      <c r="L71" s="56" t="s">
        <v>85</v>
      </c>
    </row>
    <row r="72" spans="1:12" ht="15.75" thickBot="1">
      <c r="A72" s="23"/>
      <c r="B72" s="15"/>
      <c r="C72" s="11"/>
      <c r="D72" s="7" t="s">
        <v>27</v>
      </c>
      <c r="E72" s="57" t="s">
        <v>82</v>
      </c>
      <c r="F72" s="55" t="s">
        <v>43</v>
      </c>
      <c r="G72" s="55">
        <v>1.75</v>
      </c>
      <c r="H72" s="55">
        <v>4.8899999999999997</v>
      </c>
      <c r="I72" s="55">
        <v>8.49</v>
      </c>
      <c r="J72" s="55">
        <v>169.56</v>
      </c>
      <c r="K72" s="54">
        <v>104</v>
      </c>
      <c r="L72" s="58" t="s">
        <v>86</v>
      </c>
    </row>
    <row r="73" spans="1:12" ht="15.75" thickBot="1">
      <c r="A73" s="23"/>
      <c r="B73" s="15"/>
      <c r="C73" s="11"/>
      <c r="D73" s="7" t="s">
        <v>28</v>
      </c>
      <c r="E73" s="57" t="s">
        <v>83</v>
      </c>
      <c r="F73" s="54" t="s">
        <v>44</v>
      </c>
      <c r="G73" s="54">
        <v>19</v>
      </c>
      <c r="H73" s="54">
        <v>14</v>
      </c>
      <c r="I73" s="54">
        <v>0</v>
      </c>
      <c r="J73" s="54">
        <v>603</v>
      </c>
      <c r="K73" s="54">
        <v>366</v>
      </c>
      <c r="L73" s="58" t="s">
        <v>87</v>
      </c>
    </row>
    <row r="74" spans="1:12" ht="15.75" thickBot="1">
      <c r="A74" s="23"/>
      <c r="B74" s="15"/>
      <c r="C74" s="11"/>
      <c r="D74" s="7" t="s">
        <v>29</v>
      </c>
      <c r="E74" s="57" t="s">
        <v>84</v>
      </c>
      <c r="F74" s="54" t="s">
        <v>45</v>
      </c>
      <c r="G74" s="66">
        <v>15.6</v>
      </c>
      <c r="H74" s="66">
        <v>20.3</v>
      </c>
      <c r="I74" s="54">
        <v>43</v>
      </c>
      <c r="J74" s="54">
        <v>404</v>
      </c>
      <c r="K74" s="67">
        <v>235</v>
      </c>
      <c r="L74" s="58" t="s">
        <v>88</v>
      </c>
    </row>
    <row r="75" spans="1:12" ht="15.75" thickBot="1">
      <c r="A75" s="23"/>
      <c r="B75" s="15"/>
      <c r="C75" s="11"/>
      <c r="D75" s="7" t="s">
        <v>30</v>
      </c>
      <c r="E75" s="59" t="s">
        <v>75</v>
      </c>
      <c r="F75" s="54" t="s">
        <v>46</v>
      </c>
      <c r="G75" s="55">
        <v>0.6</v>
      </c>
      <c r="H75" s="55">
        <v>0</v>
      </c>
      <c r="I75" s="55">
        <v>20.100000000000001</v>
      </c>
      <c r="J75" s="55">
        <v>168</v>
      </c>
      <c r="K75" s="55">
        <v>495</v>
      </c>
      <c r="L75" s="58" t="s">
        <v>80</v>
      </c>
    </row>
    <row r="76" spans="1:12" ht="15.75" thickBot="1">
      <c r="A76" s="23"/>
      <c r="B76" s="15"/>
      <c r="C76" s="11"/>
      <c r="D76" s="7" t="s">
        <v>31</v>
      </c>
      <c r="E76" s="57" t="s">
        <v>49</v>
      </c>
      <c r="F76" s="54" t="s">
        <v>47</v>
      </c>
      <c r="G76" s="54">
        <v>1.8</v>
      </c>
      <c r="H76" s="54">
        <v>0</v>
      </c>
      <c r="I76" s="54">
        <v>13</v>
      </c>
      <c r="J76" s="54">
        <v>130</v>
      </c>
      <c r="K76" s="63"/>
      <c r="L76" s="58" t="s">
        <v>48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>
        <v>81.22</v>
      </c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>SUM(G71:G79)</f>
        <v>39.75</v>
      </c>
      <c r="H80" s="19">
        <f>SUM(H71:H79)</f>
        <v>45.39</v>
      </c>
      <c r="I80" s="19">
        <f>SUM(I71:I79)</f>
        <v>89.080000000000013</v>
      </c>
      <c r="J80" s="19">
        <f>SUM(J71:J79)</f>
        <v>1567.08</v>
      </c>
      <c r="K80" s="25"/>
      <c r="L80" s="19">
        <f>SUM(L71:L79)</f>
        <v>81.22</v>
      </c>
    </row>
    <row r="81" spans="1:12" ht="15.75" customHeight="1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0</v>
      </c>
      <c r="G81" s="32">
        <f>G70+G80</f>
        <v>39.75</v>
      </c>
      <c r="H81" s="32">
        <f>H70+H80</f>
        <v>45.39</v>
      </c>
      <c r="I81" s="32">
        <f>I70+I80</f>
        <v>89.080000000000013</v>
      </c>
      <c r="J81" s="32">
        <f>J70+J80</f>
        <v>1567.08</v>
      </c>
      <c r="K81" s="32"/>
      <c r="L81" s="32">
        <f>L70+L80</f>
        <v>81.22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.75" thickBot="1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>SUM(G82:G88)</f>
        <v>0</v>
      </c>
      <c r="H89" s="19">
        <f>SUM(H82:H88)</f>
        <v>0</v>
      </c>
      <c r="I89" s="19">
        <f>SUM(I82:I88)</f>
        <v>0</v>
      </c>
      <c r="J89" s="19">
        <f>SUM(J82:J88)</f>
        <v>0</v>
      </c>
      <c r="K89" s="25"/>
      <c r="L89" s="19">
        <f>SUM(L82:L88)</f>
        <v>0</v>
      </c>
    </row>
    <row r="90" spans="1:12" ht="15.75" thickBot="1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3" t="s">
        <v>89</v>
      </c>
      <c r="F90" s="54" t="s">
        <v>42</v>
      </c>
      <c r="G90" s="66">
        <v>0.8</v>
      </c>
      <c r="H90" s="66">
        <v>0.1</v>
      </c>
      <c r="I90" s="66">
        <v>2.6</v>
      </c>
      <c r="J90" s="66">
        <v>28</v>
      </c>
      <c r="K90" s="54">
        <v>26</v>
      </c>
      <c r="L90" s="56" t="s">
        <v>93</v>
      </c>
    </row>
    <row r="91" spans="1:12" ht="15.75" thickBot="1">
      <c r="A91" s="23"/>
      <c r="B91" s="15"/>
      <c r="C91" s="11"/>
      <c r="D91" s="7" t="s">
        <v>27</v>
      </c>
      <c r="E91" s="59" t="s">
        <v>90</v>
      </c>
      <c r="F91" s="55" t="s">
        <v>43</v>
      </c>
      <c r="G91" s="55">
        <v>3.3</v>
      </c>
      <c r="H91" s="55">
        <v>6.8</v>
      </c>
      <c r="I91" s="55">
        <v>22.7</v>
      </c>
      <c r="J91" s="55">
        <v>116.6</v>
      </c>
      <c r="K91" s="55">
        <v>100</v>
      </c>
      <c r="L91" s="58" t="s">
        <v>94</v>
      </c>
    </row>
    <row r="92" spans="1:12" ht="15.75" thickBot="1">
      <c r="A92" s="23"/>
      <c r="B92" s="15"/>
      <c r="C92" s="11"/>
      <c r="D92" s="7" t="s">
        <v>28</v>
      </c>
      <c r="E92" s="59" t="s">
        <v>91</v>
      </c>
      <c r="F92" s="54" t="s">
        <v>44</v>
      </c>
      <c r="G92" s="55">
        <v>13.87</v>
      </c>
      <c r="H92" s="55">
        <v>14.85</v>
      </c>
      <c r="I92" s="55">
        <v>6.53</v>
      </c>
      <c r="J92" s="55">
        <v>240</v>
      </c>
      <c r="K92" s="55">
        <v>299</v>
      </c>
      <c r="L92" s="58" t="s">
        <v>95</v>
      </c>
    </row>
    <row r="93" spans="1:12" ht="15.75" thickBot="1">
      <c r="A93" s="23"/>
      <c r="B93" s="15"/>
      <c r="C93" s="11"/>
      <c r="D93" s="7" t="s">
        <v>29</v>
      </c>
      <c r="E93" s="59" t="s">
        <v>92</v>
      </c>
      <c r="F93" s="54" t="s">
        <v>45</v>
      </c>
      <c r="G93" s="55"/>
      <c r="H93" s="55">
        <v>7.2</v>
      </c>
      <c r="I93" s="55">
        <v>41.2</v>
      </c>
      <c r="J93" s="55">
        <v>340.95</v>
      </c>
      <c r="K93" s="55">
        <v>202</v>
      </c>
      <c r="L93" s="58" t="s">
        <v>96</v>
      </c>
    </row>
    <row r="94" spans="1:12" ht="15.75" thickBot="1">
      <c r="A94" s="23"/>
      <c r="B94" s="15"/>
      <c r="C94" s="11"/>
      <c r="D94" s="7" t="s">
        <v>30</v>
      </c>
      <c r="E94" s="57" t="s">
        <v>58</v>
      </c>
      <c r="F94" s="54" t="s">
        <v>46</v>
      </c>
      <c r="G94" s="54">
        <v>0.2</v>
      </c>
      <c r="H94" s="54">
        <v>0.1</v>
      </c>
      <c r="I94" s="54">
        <v>9.3000000000000007</v>
      </c>
      <c r="J94" s="54">
        <v>76</v>
      </c>
      <c r="K94" s="54">
        <v>457</v>
      </c>
      <c r="L94" s="58" t="s">
        <v>59</v>
      </c>
    </row>
    <row r="95" spans="1:12" ht="15.75" thickBot="1">
      <c r="A95" s="23"/>
      <c r="B95" s="15"/>
      <c r="C95" s="11"/>
      <c r="D95" s="7" t="s">
        <v>31</v>
      </c>
      <c r="E95" s="57" t="s">
        <v>49</v>
      </c>
      <c r="F95" s="54" t="s">
        <v>47</v>
      </c>
      <c r="G95" s="54">
        <v>1.8</v>
      </c>
      <c r="H95" s="54">
        <v>0</v>
      </c>
      <c r="I95" s="54">
        <v>13</v>
      </c>
      <c r="J95" s="54">
        <v>65</v>
      </c>
      <c r="K95" s="44"/>
      <c r="L95" s="58" t="s">
        <v>48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>
        <v>63.68</v>
      </c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>SUM(G90:G98)</f>
        <v>19.97</v>
      </c>
      <c r="H99" s="19">
        <f>SUM(H90:H98)</f>
        <v>29.05</v>
      </c>
      <c r="I99" s="19">
        <f>SUM(I90:I98)</f>
        <v>95.33</v>
      </c>
      <c r="J99" s="19">
        <f>SUM(J90:J98)</f>
        <v>866.55</v>
      </c>
      <c r="K99" s="25"/>
      <c r="L99" s="19">
        <f>SUM(L90:L98)</f>
        <v>63.68</v>
      </c>
    </row>
    <row r="100" spans="1:12" ht="15.75" customHeight="1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0</v>
      </c>
      <c r="G100" s="32">
        <f>G89+G99</f>
        <v>19.97</v>
      </c>
      <c r="H100" s="32">
        <f>H89+H99</f>
        <v>29.05</v>
      </c>
      <c r="I100" s="32">
        <f>I89+I99</f>
        <v>95.33</v>
      </c>
      <c r="J100" s="32">
        <f>J89+J99</f>
        <v>866.55</v>
      </c>
      <c r="K100" s="32"/>
      <c r="L100" s="32">
        <f>L89+L99</f>
        <v>63.68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.75" thickBot="1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>SUM(G101:G107)</f>
        <v>0</v>
      </c>
      <c r="H108" s="19">
        <f>SUM(H101:H107)</f>
        <v>0</v>
      </c>
      <c r="I108" s="19">
        <f>SUM(I101:I107)</f>
        <v>0</v>
      </c>
      <c r="J108" s="19">
        <f>SUM(J101:J107)</f>
        <v>0</v>
      </c>
      <c r="K108" s="25"/>
      <c r="L108" s="19">
        <f>SUM(L101:L107)</f>
        <v>0</v>
      </c>
    </row>
    <row r="109" spans="1:12" ht="15.75" thickBot="1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3" t="s">
        <v>97</v>
      </c>
      <c r="F109" s="54" t="s">
        <v>42</v>
      </c>
      <c r="G109" s="55">
        <v>1.25</v>
      </c>
      <c r="H109" s="55">
        <v>5.48</v>
      </c>
      <c r="I109" s="55">
        <v>8.6999999999999993</v>
      </c>
      <c r="J109" s="55">
        <v>89.08</v>
      </c>
      <c r="K109" s="54">
        <v>150</v>
      </c>
      <c r="L109" s="56" t="s">
        <v>51</v>
      </c>
    </row>
    <row r="110" spans="1:12" ht="15.75" thickBot="1">
      <c r="A110" s="23"/>
      <c r="B110" s="15"/>
      <c r="C110" s="11"/>
      <c r="D110" s="7" t="s">
        <v>27</v>
      </c>
      <c r="E110" s="57" t="s">
        <v>98</v>
      </c>
      <c r="F110" s="55" t="s">
        <v>43</v>
      </c>
      <c r="G110" s="54">
        <v>5.49</v>
      </c>
      <c r="H110" s="54">
        <v>5.28</v>
      </c>
      <c r="I110" s="54">
        <v>16.329999999999998</v>
      </c>
      <c r="J110" s="54">
        <v>269.5</v>
      </c>
      <c r="K110" s="54">
        <v>126</v>
      </c>
      <c r="L110" s="58" t="s">
        <v>100</v>
      </c>
    </row>
    <row r="111" spans="1:12" ht="15.75" thickBot="1">
      <c r="A111" s="23"/>
      <c r="B111" s="15"/>
      <c r="C111" s="11"/>
      <c r="D111" s="7" t="s">
        <v>28</v>
      </c>
      <c r="E111" s="57" t="s">
        <v>54</v>
      </c>
      <c r="F111" s="54" t="s">
        <v>44</v>
      </c>
      <c r="G111" s="54">
        <v>17.649999999999999</v>
      </c>
      <c r="H111" s="54">
        <v>14.58</v>
      </c>
      <c r="I111" s="54">
        <v>4.7</v>
      </c>
      <c r="J111" s="55">
        <v>221</v>
      </c>
      <c r="K111" s="54">
        <v>367</v>
      </c>
      <c r="L111" s="58" t="s">
        <v>55</v>
      </c>
    </row>
    <row r="112" spans="1:12" ht="15.75" thickBot="1">
      <c r="A112" s="23"/>
      <c r="B112" s="15"/>
      <c r="C112" s="11"/>
      <c r="D112" s="7" t="s">
        <v>29</v>
      </c>
      <c r="E112" s="59" t="s">
        <v>99</v>
      </c>
      <c r="F112" s="54" t="s">
        <v>45</v>
      </c>
      <c r="G112" s="55">
        <v>1.88</v>
      </c>
      <c r="H112" s="55">
        <v>1.93</v>
      </c>
      <c r="I112" s="55">
        <v>5.9</v>
      </c>
      <c r="J112" s="55">
        <v>92.62</v>
      </c>
      <c r="K112" s="55">
        <v>380</v>
      </c>
      <c r="L112" s="58" t="s">
        <v>57</v>
      </c>
    </row>
    <row r="113" spans="1:12" ht="15.75" thickBot="1">
      <c r="A113" s="23"/>
      <c r="B113" s="15"/>
      <c r="C113" s="11"/>
      <c r="D113" s="7" t="s">
        <v>30</v>
      </c>
      <c r="E113" s="59" t="s">
        <v>75</v>
      </c>
      <c r="F113" s="54" t="s">
        <v>46</v>
      </c>
      <c r="G113" s="55">
        <v>0.6</v>
      </c>
      <c r="H113" s="55">
        <v>0</v>
      </c>
      <c r="I113" s="55">
        <v>20.100000000000001</v>
      </c>
      <c r="J113" s="55">
        <v>84</v>
      </c>
      <c r="K113" s="55">
        <v>495</v>
      </c>
      <c r="L113" s="58" t="s">
        <v>67</v>
      </c>
    </row>
    <row r="114" spans="1:12" ht="15.75" thickBot="1">
      <c r="A114" s="23"/>
      <c r="B114" s="15"/>
      <c r="C114" s="11"/>
      <c r="D114" s="7" t="s">
        <v>31</v>
      </c>
      <c r="E114" s="57" t="s">
        <v>49</v>
      </c>
      <c r="F114" s="54" t="s">
        <v>47</v>
      </c>
      <c r="G114" s="54">
        <v>1.8</v>
      </c>
      <c r="H114" s="54">
        <v>0</v>
      </c>
      <c r="I114" s="54">
        <v>13</v>
      </c>
      <c r="J114" s="54">
        <v>65</v>
      </c>
      <c r="K114" s="44"/>
      <c r="L114" s="58" t="s">
        <v>48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>
        <v>88.33</v>
      </c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>SUM(G109:G117)</f>
        <v>28.67</v>
      </c>
      <c r="H118" s="19">
        <f>SUM(H109:H117)</f>
        <v>27.270000000000003</v>
      </c>
      <c r="I118" s="19">
        <f>SUM(I109:I117)</f>
        <v>68.72999999999999</v>
      </c>
      <c r="J118" s="19">
        <f>SUM(J109:J117)</f>
        <v>821.19999999999993</v>
      </c>
      <c r="K118" s="25"/>
      <c r="L118" s="19">
        <f>SUM(L109:L117)</f>
        <v>88.33</v>
      </c>
    </row>
    <row r="119" spans="1:12" ht="15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0</v>
      </c>
      <c r="G119" s="32">
        <f>G108+G118</f>
        <v>28.67</v>
      </c>
      <c r="H119" s="32">
        <f>H108+H118</f>
        <v>27.270000000000003</v>
      </c>
      <c r="I119" s="32">
        <f>I108+I118</f>
        <v>68.72999999999999</v>
      </c>
      <c r="J119" s="32">
        <f>J108+J118</f>
        <v>821.19999999999993</v>
      </c>
      <c r="K119" s="32"/>
      <c r="L119" s="32">
        <f>L108+L118</f>
        <v>88.33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.75" thickBot="1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>SUM(G120:G126)</f>
        <v>0</v>
      </c>
      <c r="H127" s="19">
        <f>SUM(H120:H126)</f>
        <v>0</v>
      </c>
      <c r="I127" s="19">
        <f>SUM(I120:I126)</f>
        <v>0</v>
      </c>
      <c r="J127" s="19">
        <f>SUM(J120:J126)</f>
        <v>0</v>
      </c>
      <c r="K127" s="25"/>
      <c r="L127" s="19">
        <f>SUM(L120:L126)</f>
        <v>0</v>
      </c>
    </row>
    <row r="128" spans="1:12" ht="15.75" thickBot="1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3" t="s">
        <v>71</v>
      </c>
      <c r="F128" s="54" t="s">
        <v>42</v>
      </c>
      <c r="G128" s="66">
        <v>1</v>
      </c>
      <c r="H128" s="66">
        <v>1.51</v>
      </c>
      <c r="I128" s="66">
        <v>4.49</v>
      </c>
      <c r="J128" s="66">
        <v>46.26</v>
      </c>
      <c r="K128" s="54">
        <v>1</v>
      </c>
      <c r="L128" s="56" t="s">
        <v>76</v>
      </c>
    </row>
    <row r="129" spans="1:12" ht="15.75" thickBot="1">
      <c r="A129" s="14"/>
      <c r="B129" s="15"/>
      <c r="C129" s="11"/>
      <c r="D129" s="7" t="s">
        <v>27</v>
      </c>
      <c r="E129" s="59" t="s">
        <v>101</v>
      </c>
      <c r="F129" s="55" t="s">
        <v>43</v>
      </c>
      <c r="G129" s="55">
        <v>5.31</v>
      </c>
      <c r="H129" s="55">
        <v>4.5599999999999996</v>
      </c>
      <c r="I129" s="55">
        <v>18.62</v>
      </c>
      <c r="J129" s="55">
        <v>347.5</v>
      </c>
      <c r="K129" s="55">
        <v>118</v>
      </c>
      <c r="L129" s="58" t="s">
        <v>103</v>
      </c>
    </row>
    <row r="130" spans="1:12" ht="15.75" thickBot="1">
      <c r="A130" s="14"/>
      <c r="B130" s="15"/>
      <c r="C130" s="11"/>
      <c r="D130" s="7" t="s">
        <v>28</v>
      </c>
      <c r="E130" s="57" t="s">
        <v>54</v>
      </c>
      <c r="F130" s="54" t="s">
        <v>44</v>
      </c>
      <c r="G130" s="54">
        <v>17.649999999999999</v>
      </c>
      <c r="H130" s="54">
        <v>14.58</v>
      </c>
      <c r="I130" s="54">
        <v>4.7</v>
      </c>
      <c r="J130" s="54">
        <v>221</v>
      </c>
      <c r="K130" s="54">
        <v>367</v>
      </c>
      <c r="L130" s="58" t="s">
        <v>55</v>
      </c>
    </row>
    <row r="131" spans="1:12" ht="15.75" thickBot="1">
      <c r="A131" s="14"/>
      <c r="B131" s="15"/>
      <c r="C131" s="11"/>
      <c r="D131" s="7" t="s">
        <v>29</v>
      </c>
      <c r="E131" s="57" t="s">
        <v>102</v>
      </c>
      <c r="F131" s="54" t="s">
        <v>45</v>
      </c>
      <c r="G131" s="54">
        <v>2.97</v>
      </c>
      <c r="H131" s="54">
        <v>2.9</v>
      </c>
      <c r="I131" s="54">
        <v>21.14</v>
      </c>
      <c r="J131" s="54">
        <v>183.6</v>
      </c>
      <c r="K131" s="54">
        <v>207</v>
      </c>
      <c r="L131" s="58" t="s">
        <v>104</v>
      </c>
    </row>
    <row r="132" spans="1:12" ht="15.75" thickBot="1">
      <c r="A132" s="14"/>
      <c r="B132" s="15"/>
      <c r="C132" s="11"/>
      <c r="D132" s="7" t="s">
        <v>30</v>
      </c>
      <c r="E132" s="57" t="s">
        <v>58</v>
      </c>
      <c r="F132" s="54" t="s">
        <v>46</v>
      </c>
      <c r="G132" s="54">
        <v>0.2</v>
      </c>
      <c r="H132" s="54">
        <v>0.1</v>
      </c>
      <c r="I132" s="54">
        <v>9.3000000000000007</v>
      </c>
      <c r="J132" s="54">
        <v>76</v>
      </c>
      <c r="K132" s="54">
        <v>457</v>
      </c>
      <c r="L132" s="58" t="s">
        <v>59</v>
      </c>
    </row>
    <row r="133" spans="1:12" ht="15.75" thickBot="1">
      <c r="A133" s="14"/>
      <c r="B133" s="15"/>
      <c r="C133" s="11"/>
      <c r="D133" s="7" t="s">
        <v>31</v>
      </c>
      <c r="E133" s="57" t="s">
        <v>49</v>
      </c>
      <c r="F133" s="54" t="s">
        <v>47</v>
      </c>
      <c r="G133" s="54">
        <v>1.8</v>
      </c>
      <c r="H133" s="54">
        <v>0</v>
      </c>
      <c r="I133" s="54">
        <v>13</v>
      </c>
      <c r="J133" s="54">
        <v>130</v>
      </c>
      <c r="K133" s="44"/>
      <c r="L133" s="58" t="s">
        <v>48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>
        <v>77.400000000000006</v>
      </c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>SUM(G128:G136)</f>
        <v>28.929999999999996</v>
      </c>
      <c r="H137" s="19">
        <f>SUM(H128:H136)</f>
        <v>23.65</v>
      </c>
      <c r="I137" s="19">
        <f>SUM(I128:I136)</f>
        <v>71.25</v>
      </c>
      <c r="J137" s="19">
        <f>SUM(J128:J136)</f>
        <v>1004.36</v>
      </c>
      <c r="K137" s="25"/>
      <c r="L137" s="19">
        <f>SUM(L128:L136)</f>
        <v>77.400000000000006</v>
      </c>
    </row>
    <row r="138" spans="1:12" ht="15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0</v>
      </c>
      <c r="G138" s="32">
        <f>G127+G137</f>
        <v>28.929999999999996</v>
      </c>
      <c r="H138" s="32">
        <f>H127+H137</f>
        <v>23.65</v>
      </c>
      <c r="I138" s="32">
        <f>I127+I137</f>
        <v>71.25</v>
      </c>
      <c r="J138" s="32">
        <f>J127+J137</f>
        <v>1004.36</v>
      </c>
      <c r="K138" s="32"/>
      <c r="L138" s="32">
        <f>L127+L137</f>
        <v>77.400000000000006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>SUM(G139:G145)</f>
        <v>0</v>
      </c>
      <c r="H146" s="19">
        <f>SUM(H139:H145)</f>
        <v>0</v>
      </c>
      <c r="I146" s="19">
        <f>SUM(I139:I145)</f>
        <v>0</v>
      </c>
      <c r="J146" s="19">
        <f>SUM(J139:J145)</f>
        <v>0</v>
      </c>
      <c r="K146" s="25"/>
      <c r="L146" s="19">
        <f>SUM(L139:L145)</f>
        <v>0</v>
      </c>
    </row>
    <row r="147" spans="1:12" ht="15.75" thickBot="1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9" t="s">
        <v>105</v>
      </c>
      <c r="F147" s="54" t="s">
        <v>42</v>
      </c>
      <c r="G147" s="55">
        <v>0.84</v>
      </c>
      <c r="H147" s="55">
        <v>5.05</v>
      </c>
      <c r="I147" s="55">
        <v>5.07</v>
      </c>
      <c r="J147" s="55">
        <v>115</v>
      </c>
      <c r="K147" s="55">
        <v>31</v>
      </c>
      <c r="L147" s="56" t="s">
        <v>85</v>
      </c>
    </row>
    <row r="148" spans="1:12" ht="15.75" thickBot="1">
      <c r="A148" s="23"/>
      <c r="B148" s="15"/>
      <c r="C148" s="11"/>
      <c r="D148" s="7" t="s">
        <v>27</v>
      </c>
      <c r="E148" s="59" t="s">
        <v>106</v>
      </c>
      <c r="F148" s="55" t="s">
        <v>46</v>
      </c>
      <c r="G148" s="55">
        <v>1.94</v>
      </c>
      <c r="H148" s="55">
        <v>3.48</v>
      </c>
      <c r="I148" s="55">
        <v>12.62</v>
      </c>
      <c r="J148" s="55">
        <v>225</v>
      </c>
      <c r="K148" s="55">
        <v>116</v>
      </c>
      <c r="L148" s="58" t="s">
        <v>109</v>
      </c>
    </row>
    <row r="149" spans="1:12" ht="15.75" thickBot="1">
      <c r="A149" s="23"/>
      <c r="B149" s="15"/>
      <c r="C149" s="11"/>
      <c r="D149" s="7" t="s">
        <v>28</v>
      </c>
      <c r="E149" s="57" t="s">
        <v>83</v>
      </c>
      <c r="F149" s="54" t="s">
        <v>44</v>
      </c>
      <c r="G149" s="54">
        <v>19</v>
      </c>
      <c r="H149" s="54">
        <v>14</v>
      </c>
      <c r="I149" s="54">
        <v>0</v>
      </c>
      <c r="J149" s="55">
        <v>271</v>
      </c>
      <c r="K149" s="54">
        <v>366</v>
      </c>
      <c r="L149" s="58" t="s">
        <v>87</v>
      </c>
    </row>
    <row r="150" spans="1:12" ht="15.75" thickBot="1">
      <c r="A150" s="23"/>
      <c r="B150" s="15"/>
      <c r="C150" s="11"/>
      <c r="D150" s="7" t="s">
        <v>29</v>
      </c>
      <c r="E150" s="57" t="s">
        <v>107</v>
      </c>
      <c r="F150" s="54" t="s">
        <v>45</v>
      </c>
      <c r="G150" s="55">
        <v>3.65</v>
      </c>
      <c r="H150" s="55">
        <v>12.83</v>
      </c>
      <c r="I150" s="55">
        <v>34.35</v>
      </c>
      <c r="J150" s="54">
        <v>303</v>
      </c>
      <c r="K150" s="54">
        <v>235</v>
      </c>
      <c r="L150" s="58" t="s">
        <v>88</v>
      </c>
    </row>
    <row r="151" spans="1:12" ht="15.75" thickBot="1">
      <c r="A151" s="23"/>
      <c r="B151" s="15"/>
      <c r="C151" s="11"/>
      <c r="D151" s="7" t="s">
        <v>30</v>
      </c>
      <c r="E151" s="59" t="s">
        <v>108</v>
      </c>
      <c r="F151" s="54" t="s">
        <v>46</v>
      </c>
      <c r="G151" s="55">
        <v>1</v>
      </c>
      <c r="H151" s="55">
        <v>0</v>
      </c>
      <c r="I151" s="55">
        <v>22</v>
      </c>
      <c r="J151" s="55">
        <v>112</v>
      </c>
      <c r="K151" s="55">
        <v>486</v>
      </c>
      <c r="L151" s="58" t="s">
        <v>67</v>
      </c>
    </row>
    <row r="152" spans="1:12" ht="15.75" thickBot="1">
      <c r="A152" s="23"/>
      <c r="B152" s="15"/>
      <c r="C152" s="11"/>
      <c r="D152" s="7" t="s">
        <v>31</v>
      </c>
      <c r="E152" s="57" t="s">
        <v>49</v>
      </c>
      <c r="F152" s="54" t="s">
        <v>47</v>
      </c>
      <c r="G152" s="54">
        <v>1.8</v>
      </c>
      <c r="H152" s="54">
        <v>0</v>
      </c>
      <c r="I152" s="54">
        <v>13</v>
      </c>
      <c r="J152" s="54">
        <v>130</v>
      </c>
      <c r="K152" s="54"/>
      <c r="L152" s="58" t="s">
        <v>48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>
        <v>77.45</v>
      </c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>SUM(G147:G155)</f>
        <v>28.23</v>
      </c>
      <c r="H156" s="19">
        <f>SUM(H147:H155)</f>
        <v>35.36</v>
      </c>
      <c r="I156" s="19">
        <f>SUM(I147:I155)</f>
        <v>87.039999999999992</v>
      </c>
      <c r="J156" s="19">
        <f>SUM(J147:J155)</f>
        <v>1156</v>
      </c>
      <c r="K156" s="25"/>
      <c r="L156" s="19">
        <f>SUM(L147:L155)</f>
        <v>77.45</v>
      </c>
    </row>
    <row r="157" spans="1:12" ht="15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0</v>
      </c>
      <c r="G157" s="32">
        <f>G146+G156</f>
        <v>28.23</v>
      </c>
      <c r="H157" s="32">
        <f>H146+H156</f>
        <v>35.36</v>
      </c>
      <c r="I157" s="32">
        <f>I146+I156</f>
        <v>87.039999999999992</v>
      </c>
      <c r="J157" s="32">
        <f>J146+J156</f>
        <v>1156</v>
      </c>
      <c r="K157" s="32"/>
      <c r="L157" s="32">
        <f>L146+L156</f>
        <v>77.45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.75" thickBot="1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>SUM(G158:G164)</f>
        <v>0</v>
      </c>
      <c r="H165" s="19">
        <f>SUM(H158:H164)</f>
        <v>0</v>
      </c>
      <c r="I165" s="19">
        <f>SUM(I158:I164)</f>
        <v>0</v>
      </c>
      <c r="J165" s="19">
        <f>SUM(J158:J164)</f>
        <v>0</v>
      </c>
      <c r="K165" s="25"/>
      <c r="L165" s="19">
        <f>SUM(L158:L164)</f>
        <v>0</v>
      </c>
    </row>
    <row r="166" spans="1:12" ht="15.75" thickBot="1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3" t="s">
        <v>50</v>
      </c>
      <c r="F166" s="54" t="s">
        <v>42</v>
      </c>
      <c r="G166" s="55">
        <v>1.25</v>
      </c>
      <c r="H166" s="55">
        <v>5.48</v>
      </c>
      <c r="I166" s="55">
        <v>8.6999999999999993</v>
      </c>
      <c r="J166" s="55">
        <v>89.08</v>
      </c>
      <c r="K166" s="54">
        <v>150</v>
      </c>
      <c r="L166" s="56" t="s">
        <v>64</v>
      </c>
    </row>
    <row r="167" spans="1:12" ht="15.75" thickBot="1">
      <c r="A167" s="23"/>
      <c r="B167" s="15"/>
      <c r="C167" s="11"/>
      <c r="D167" s="7" t="s">
        <v>27</v>
      </c>
      <c r="E167" s="57" t="s">
        <v>110</v>
      </c>
      <c r="F167" s="55" t="s">
        <v>43</v>
      </c>
      <c r="G167" s="55" t="s">
        <v>68</v>
      </c>
      <c r="H167" s="55" t="s">
        <v>69</v>
      </c>
      <c r="I167" s="55" t="s">
        <v>70</v>
      </c>
      <c r="J167" s="55">
        <v>256.25</v>
      </c>
      <c r="K167" s="54">
        <v>95</v>
      </c>
      <c r="L167" s="58" t="s">
        <v>65</v>
      </c>
    </row>
    <row r="168" spans="1:12" ht="15.75" thickBot="1">
      <c r="A168" s="23"/>
      <c r="B168" s="15"/>
      <c r="C168" s="11"/>
      <c r="D168" s="7" t="s">
        <v>28</v>
      </c>
      <c r="E168" s="57" t="s">
        <v>54</v>
      </c>
      <c r="F168" s="54" t="s">
        <v>44</v>
      </c>
      <c r="G168" s="54">
        <v>17.649999999999999</v>
      </c>
      <c r="H168" s="54">
        <v>14.58</v>
      </c>
      <c r="I168" s="54">
        <v>4.7</v>
      </c>
      <c r="J168" s="55">
        <v>221</v>
      </c>
      <c r="K168" s="55">
        <v>256</v>
      </c>
      <c r="L168" s="58" t="s">
        <v>112</v>
      </c>
    </row>
    <row r="169" spans="1:12" ht="15.75" thickBot="1">
      <c r="A169" s="23"/>
      <c r="B169" s="15"/>
      <c r="C169" s="11"/>
      <c r="D169" s="7" t="s">
        <v>29</v>
      </c>
      <c r="E169" s="59" t="s">
        <v>111</v>
      </c>
      <c r="F169" s="54" t="s">
        <v>45</v>
      </c>
      <c r="G169" s="55">
        <v>5.8</v>
      </c>
      <c r="H169" s="55">
        <v>0.08</v>
      </c>
      <c r="I169" s="55">
        <v>31</v>
      </c>
      <c r="J169" s="54">
        <v>232.5</v>
      </c>
      <c r="K169" s="54">
        <v>367</v>
      </c>
      <c r="L169" s="58" t="s">
        <v>66</v>
      </c>
    </row>
    <row r="170" spans="1:12" ht="15.75" thickBot="1">
      <c r="A170" s="23"/>
      <c r="B170" s="15"/>
      <c r="C170" s="11"/>
      <c r="D170" s="7" t="s">
        <v>30</v>
      </c>
      <c r="E170" s="57" t="s">
        <v>58</v>
      </c>
      <c r="F170" s="54" t="s">
        <v>46</v>
      </c>
      <c r="G170" s="54">
        <v>0.2</v>
      </c>
      <c r="H170" s="54">
        <v>0.1</v>
      </c>
      <c r="I170" s="54">
        <v>9.3000000000000007</v>
      </c>
      <c r="J170" s="54">
        <v>76</v>
      </c>
      <c r="K170" s="54">
        <v>457</v>
      </c>
      <c r="L170" s="58" t="s">
        <v>59</v>
      </c>
    </row>
    <row r="171" spans="1:12" ht="15.75" thickBot="1">
      <c r="A171" s="23"/>
      <c r="B171" s="15"/>
      <c r="C171" s="11"/>
      <c r="D171" s="7" t="s">
        <v>31</v>
      </c>
      <c r="E171" s="57" t="s">
        <v>49</v>
      </c>
      <c r="F171" s="54" t="s">
        <v>47</v>
      </c>
      <c r="G171" s="54">
        <v>1.8</v>
      </c>
      <c r="H171" s="54">
        <v>0</v>
      </c>
      <c r="I171" s="54">
        <v>13</v>
      </c>
      <c r="J171" s="54">
        <v>130</v>
      </c>
      <c r="K171" s="44"/>
      <c r="L171" s="58" t="s">
        <v>48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>
        <v>89.38</v>
      </c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>SUM(G166:G174)</f>
        <v>26.7</v>
      </c>
      <c r="H175" s="19">
        <f>SUM(H166:H174)</f>
        <v>20.240000000000002</v>
      </c>
      <c r="I175" s="19">
        <f>SUM(I166:I174)</f>
        <v>66.7</v>
      </c>
      <c r="J175" s="19">
        <f>SUM(J166:J174)</f>
        <v>1004.8299999999999</v>
      </c>
      <c r="K175" s="25"/>
      <c r="L175" s="19">
        <f>SUM(L166:L174)</f>
        <v>89.38</v>
      </c>
    </row>
    <row r="176" spans="1:12" ht="15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0</v>
      </c>
      <c r="G176" s="32">
        <f>G165+G175</f>
        <v>26.7</v>
      </c>
      <c r="H176" s="32">
        <f>H165+H175</f>
        <v>20.240000000000002</v>
      </c>
      <c r="I176" s="32">
        <f>I165+I175</f>
        <v>66.7</v>
      </c>
      <c r="J176" s="32">
        <f>J165+J175</f>
        <v>1004.8299999999999</v>
      </c>
      <c r="K176" s="32"/>
      <c r="L176" s="32">
        <f>L165+L175</f>
        <v>89.38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thickBo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>SUM(G177:G183)</f>
        <v>0</v>
      </c>
      <c r="H184" s="19">
        <f>SUM(H177:H183)</f>
        <v>0</v>
      </c>
      <c r="I184" s="19">
        <f>SUM(I177:I183)</f>
        <v>0</v>
      </c>
      <c r="J184" s="19">
        <f>SUM(J177:J183)</f>
        <v>0</v>
      </c>
      <c r="K184" s="25"/>
      <c r="L184" s="19">
        <f>SUM(L177:L183)</f>
        <v>0</v>
      </c>
    </row>
    <row r="185" spans="1:12" ht="15.75" thickBot="1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8" t="s">
        <v>113</v>
      </c>
      <c r="F185" s="54" t="s">
        <v>42</v>
      </c>
      <c r="G185" s="55">
        <v>1.8</v>
      </c>
      <c r="H185" s="55">
        <v>0</v>
      </c>
      <c r="I185" s="55">
        <v>10.5</v>
      </c>
      <c r="J185" s="55">
        <v>117</v>
      </c>
      <c r="K185" s="54">
        <v>21</v>
      </c>
      <c r="L185" s="56" t="s">
        <v>116</v>
      </c>
    </row>
    <row r="186" spans="1:12" ht="15.75" thickBot="1">
      <c r="A186" s="23"/>
      <c r="B186" s="15"/>
      <c r="C186" s="11"/>
      <c r="D186" s="7" t="s">
        <v>27</v>
      </c>
      <c r="E186" s="57" t="s">
        <v>114</v>
      </c>
      <c r="F186" s="55" t="s">
        <v>43</v>
      </c>
      <c r="G186" s="55">
        <v>2.21</v>
      </c>
      <c r="H186" s="55">
        <v>5.0599999999999996</v>
      </c>
      <c r="I186" s="55">
        <v>11.92</v>
      </c>
      <c r="J186" s="55">
        <v>300.63</v>
      </c>
      <c r="K186" s="55">
        <v>128</v>
      </c>
      <c r="L186" s="58" t="s">
        <v>117</v>
      </c>
    </row>
    <row r="187" spans="1:12" ht="15.75" thickBot="1">
      <c r="A187" s="23"/>
      <c r="B187" s="15"/>
      <c r="C187" s="11"/>
      <c r="D187" s="7" t="s">
        <v>28</v>
      </c>
      <c r="E187" s="59" t="s">
        <v>91</v>
      </c>
      <c r="F187" s="54" t="s">
        <v>44</v>
      </c>
      <c r="G187" s="55">
        <v>13.87</v>
      </c>
      <c r="H187" s="55">
        <v>14.85</v>
      </c>
      <c r="I187" s="55">
        <v>6.53</v>
      </c>
      <c r="J187" s="55">
        <v>240</v>
      </c>
      <c r="K187" s="55">
        <v>299</v>
      </c>
      <c r="L187" s="58" t="s">
        <v>118</v>
      </c>
    </row>
    <row r="188" spans="1:12" ht="15.75" thickBot="1">
      <c r="A188" s="23"/>
      <c r="B188" s="15"/>
      <c r="C188" s="11"/>
      <c r="D188" s="7" t="s">
        <v>29</v>
      </c>
      <c r="E188" s="59" t="s">
        <v>92</v>
      </c>
      <c r="F188" s="54" t="s">
        <v>45</v>
      </c>
      <c r="G188" s="55"/>
      <c r="H188" s="55">
        <v>7.2</v>
      </c>
      <c r="I188" s="55">
        <v>41.2</v>
      </c>
      <c r="J188" s="55">
        <v>340.95</v>
      </c>
      <c r="K188" s="55">
        <v>202</v>
      </c>
      <c r="L188" s="58" t="s">
        <v>96</v>
      </c>
    </row>
    <row r="189" spans="1:12" ht="15.75" thickBot="1">
      <c r="A189" s="23"/>
      <c r="B189" s="15"/>
      <c r="C189" s="11"/>
      <c r="D189" s="7" t="s">
        <v>30</v>
      </c>
      <c r="E189" s="59" t="s">
        <v>75</v>
      </c>
      <c r="F189" s="54" t="s">
        <v>46</v>
      </c>
      <c r="G189" s="55">
        <v>0.6</v>
      </c>
      <c r="H189" s="55">
        <v>0</v>
      </c>
      <c r="I189" s="55">
        <v>20.100000000000001</v>
      </c>
      <c r="J189" s="55">
        <v>84</v>
      </c>
      <c r="K189" s="55">
        <v>495</v>
      </c>
      <c r="L189" s="58" t="s">
        <v>80</v>
      </c>
    </row>
    <row r="190" spans="1:12" ht="15.75" thickBot="1">
      <c r="A190" s="23"/>
      <c r="B190" s="15"/>
      <c r="C190" s="11"/>
      <c r="D190" s="7" t="s">
        <v>31</v>
      </c>
      <c r="E190" s="59" t="s">
        <v>115</v>
      </c>
      <c r="F190" s="54" t="s">
        <v>47</v>
      </c>
      <c r="G190" s="55">
        <v>1.8</v>
      </c>
      <c r="H190" s="55">
        <v>0</v>
      </c>
      <c r="I190" s="55">
        <v>13</v>
      </c>
      <c r="J190" s="55">
        <v>130</v>
      </c>
      <c r="K190" s="44"/>
      <c r="L190" s="58" t="s">
        <v>48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>
        <v>62.62</v>
      </c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>SUM(G185:G193)</f>
        <v>20.28</v>
      </c>
      <c r="H194" s="19">
        <f>SUM(H185:H193)</f>
        <v>27.11</v>
      </c>
      <c r="I194" s="19">
        <f>SUM(I185:I193)</f>
        <v>103.25</v>
      </c>
      <c r="J194" s="19">
        <f>SUM(J185:J193)</f>
        <v>1212.58</v>
      </c>
      <c r="K194" s="25"/>
      <c r="L194" s="19">
        <f>SUM(L185:L193)</f>
        <v>62.62</v>
      </c>
    </row>
    <row r="195" spans="1:12" ht="15">
      <c r="A195" s="29">
        <f>A177</f>
        <v>2</v>
      </c>
      <c r="B195" s="30">
        <f>B177</f>
        <v>5</v>
      </c>
      <c r="C195" s="70" t="s">
        <v>4</v>
      </c>
      <c r="D195" s="71"/>
      <c r="E195" s="31"/>
      <c r="F195" s="32">
        <f>F184+F194</f>
        <v>0</v>
      </c>
      <c r="G195" s="32">
        <f>G184+G194</f>
        <v>20.28</v>
      </c>
      <c r="H195" s="32">
        <f>H184+H194</f>
        <v>27.11</v>
      </c>
      <c r="I195" s="32">
        <f>I184+I194</f>
        <v>103.25</v>
      </c>
      <c r="J195" s="32">
        <f>J184+J194</f>
        <v>1212.58</v>
      </c>
      <c r="K195" s="32"/>
      <c r="L195" s="32">
        <f>L184+L194</f>
        <v>62.62</v>
      </c>
    </row>
    <row r="196" spans="1:12">
      <c r="A196" s="27"/>
      <c r="B196" s="28"/>
      <c r="C196" s="69" t="s">
        <v>5</v>
      </c>
      <c r="D196" s="69"/>
      <c r="E196" s="69"/>
      <c r="F196" s="34" t="e">
        <f>(F24+F43+F62+F81+F100+F119+F138+F157+F176+F195)/(IF(F24=0,0,1)+IF(F43=0,0,1)+IF(F62=0,0,1)+IF(F81=0,0,1)+IF(F100=0,0,1)+IF(F119=0,0,1)+IF(F138=0,0,1)+IF(F157=0,0,1)+IF(F176=0,0,1)+IF(F195=0,0,1))</f>
        <v>#DIV/0!</v>
      </c>
      <c r="G196" s="34">
        <f>(G24+G43+G62+G81+G100+G119+G138+G157+G176+G195)/(IF(G24=0,0,1)+IF(G43=0,0,1)+IF(G62=0,0,1)+IF(G81=0,0,1)+IF(G100=0,0,1)+IF(G119=0,0,1)+IF(G138=0,0,1)+IF(G157=0,0,1)+IF(G176=0,0,1)+IF(G195=0,0,1))</f>
        <v>27.326999999999998</v>
      </c>
      <c r="H196" s="34">
        <f>(H24+H43+H62+H81+H100+H119+H138+H157+H176+H195)/(IF(H24=0,0,1)+IF(H43=0,0,1)+IF(H62=0,0,1)+IF(H81=0,0,1)+IF(H100=0,0,1)+IF(H119=0,0,1)+IF(H138=0,0,1)+IF(H157=0,0,1)+IF(H176=0,0,1)+IF(H195=0,0,1))</f>
        <v>26.952000000000005</v>
      </c>
      <c r="I196" s="34">
        <f>(I24+I43+I62+I81+I100+I119+I138+I157+I176+I195)/(IF(I24=0,0,1)+IF(I43=0,0,1)+IF(I62=0,0,1)+IF(I81=0,0,1)+IF(I100=0,0,1)+IF(I119=0,0,1)+IF(I138=0,0,1)+IF(I157=0,0,1)+IF(I176=0,0,1)+IF(I195=0,0,1))</f>
        <v>79.932999999999993</v>
      </c>
      <c r="J196" s="34">
        <f>(J24+J43+J62+J81+J100+J119+J138+J157+J176+J195)/(IF(J24=0,0,1)+IF(J43=0,0,1)+IF(J62=0,0,1)+IF(J81=0,0,1)+IF(J100=0,0,1)+IF(J119=0,0,1)+IF(J138=0,0,1)+IF(J157=0,0,1)+IF(J176=0,0,1)+IF(J195=0,0,1))</f>
        <v>1113.328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79.832999999999998</v>
      </c>
    </row>
  </sheetData>
  <sheetProtection sheet="1" objects="1" scenarios="1"/>
  <mergeCells count="13">
    <mergeCell ref="C100:D100"/>
    <mergeCell ref="C24:D24"/>
    <mergeCell ref="C62:D62"/>
    <mergeCell ref="H1:K1"/>
    <mergeCell ref="H2:K2"/>
    <mergeCell ref="C43:D43"/>
    <mergeCell ref="C81:D81"/>
    <mergeCell ref="C196:E196"/>
    <mergeCell ref="C195:D195"/>
    <mergeCell ref="C119:D119"/>
    <mergeCell ref="C138:D138"/>
    <mergeCell ref="C157:D157"/>
    <mergeCell ref="C176:D176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</cp:lastModifiedBy>
  <dcterms:created xsi:type="dcterms:W3CDTF">2022-05-16T14:23:56Z</dcterms:created>
  <dcterms:modified xsi:type="dcterms:W3CDTF">2023-11-07T14:38:59Z</dcterms:modified>
</cp:coreProperties>
</file>